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1\ODRŽAVANJE I PROŠIRENJE SAP I DMS SUSTAVA (VV)\PRETHODNO savjetovanje\dokumenti objavljeni 27.5.2021\"/>
    </mc:Choice>
  </mc:AlternateContent>
  <xr:revisionPtr revIDLastSave="0" documentId="13_ncr:1_{E3CB5AF9-FBB1-4011-B61A-ABC6B982DA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1" r:id="rId1"/>
    <sheet name="List2" sheetId="2" r:id="rId2"/>
    <sheet name="List3" sheetId="3" r:id="rId3"/>
  </sheets>
  <definedNames>
    <definedName name="_xlnm.Print_Area" localSheetId="0">Troskovnik!$A$1:$G$22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9" i="1"/>
  <c r="F20" i="1"/>
  <c r="F18" i="1"/>
  <c r="F18" i="1" a="1"/>
  <c r="F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<sst xmlns="http://schemas.openxmlformats.org/spreadsheetml/2006/main" count="34" uniqueCount="27">
  <si>
    <t>Jedinica mjere</t>
  </si>
  <si>
    <t>Jedinična cijena u kn bez PDV-a</t>
  </si>
  <si>
    <t xml:space="preserve">Cijena ukupno </t>
  </si>
  <si>
    <t>Redni broj</t>
  </si>
  <si>
    <t>Količina</t>
  </si>
  <si>
    <t>OPIS</t>
  </si>
  <si>
    <t>PDV 25 %</t>
  </si>
  <si>
    <t>Ukupna cijena ponude s PDV-om:</t>
  </si>
  <si>
    <t xml:space="preserve">Ukupna cijena ponude bez PDV-a: </t>
  </si>
  <si>
    <t>mjesec</t>
  </si>
  <si>
    <t>č/sati</t>
  </si>
  <si>
    <t>Postupak nabave: Održavanje i proširenje SAP i DMS sustava</t>
  </si>
  <si>
    <t>Ev. Broj: E-VV-1/2021</t>
  </si>
  <si>
    <t>Preventivno održavanje SAP*</t>
  </si>
  <si>
    <t>Održavanje AktivManager licenci*</t>
  </si>
  <si>
    <t>Preventivno održavanje AktivManager*</t>
  </si>
  <si>
    <t>* točna količina</t>
  </si>
  <si>
    <t>Korektivno održavanje SAP**</t>
  </si>
  <si>
    <t>Adaptivno održavanje SAP**</t>
  </si>
  <si>
    <t>Dodatno dežurstvo po zahtjevu korisnika SAP**</t>
  </si>
  <si>
    <t>Korektivno održavanje AktivManager**</t>
  </si>
  <si>
    <t>Dodatno dežurstvo po zahtjevu korisnika AktivManager**</t>
  </si>
  <si>
    <t>Adaptivno održavanje AktivManager**</t>
  </si>
  <si>
    <t>** okvirna (predviđena) količina</t>
  </si>
  <si>
    <t>OBRAZAC 2. - TROŠKOVNIK</t>
  </si>
  <si>
    <t>Radnička cesta 80, Zagreb</t>
  </si>
  <si>
    <t>FOND ZA ZAŠTITU OKOLIŠA I ENERGETSkU UČINKOVITOST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</si>
</sst>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5" fillId="0" borderId="0" xfId="0" applyFont="1"/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right"/>
    </xf>
    <xf numFmtId="4" fontId="3" fillId="0" borderId="1" xfId="0" applyNumberFormat="1" applyFont="1" applyBorder="1"/>
    <xf numFmtId="0" fontId="7" fillId="0" borderId="0" xfId="0" applyFont="1" applyBorder="1" applyAlignment="1">
      <alignment horizontal="left" vertical="center"/>
    </xf>
    <xf numFmtId="4" fontId="3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" fontId="3" fillId="0" borderId="10" xfId="0" applyNumberFormat="1" applyFont="1" applyBorder="1"/>
    <xf numFmtId="4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/>
    <xf numFmtId="4" fontId="7" fillId="0" borderId="20" xfId="0" applyNumberFormat="1" applyFont="1" applyBorder="1" applyAlignment="1"/>
    <xf numFmtId="4" fontId="3" fillId="0" borderId="21" xfId="0" applyNumberFormat="1" applyFont="1" applyBorder="1"/>
    <xf numFmtId="4" fontId="3" fillId="0" borderId="22" xfId="0" applyNumberFormat="1" applyFont="1" applyBorder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" fontId="7" fillId="0" borderId="0" xfId="0" applyNumberFormat="1" applyFont="1"/>
    <xf numFmtId="4" fontId="7" fillId="0" borderId="0" xfId="0" applyNumberFormat="1" applyFont="1" applyAlignment="1">
      <alignment horizontal="right"/>
    </xf>
    <xf numFmtId="49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76200</xdr:rowOff>
    </xdr:from>
    <xdr:to>
      <xdr:col>0</xdr:col>
      <xdr:colOff>647700</xdr:colOff>
      <xdr:row>2</xdr:row>
      <xdr:rowOff>171450</xdr:rowOff>
    </xdr:to>
    <xdr:pic>
      <xdr:nvPicPr>
        <xdr:cNvPr id="2" name="Picture 1" descr="znak Fonda">
          <a:extLst>
            <a:ext uri="{FF2B5EF4-FFF2-40B4-BE49-F238E27FC236}">
              <a16:creationId xmlns:a16="http://schemas.microsoft.com/office/drawing/2014/main" id="{1D2C3418-14A2-4102-B20F-51435F2BA0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6" y="76200"/>
          <a:ext cx="5619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zoomScaleNormal="100" zoomScalePageLayoutView="115" workbookViewId="0">
      <selection activeCell="D26" sqref="D26"/>
    </sheetView>
  </sheetViews>
  <sheetFormatPr defaultRowHeight="15" x14ac:dyDescent="0.2"/>
  <cols>
    <col min="1" max="1" width="10.28515625" style="2" customWidth="1"/>
    <col min="2" max="2" width="58.5703125" style="2" bestFit="1" customWidth="1"/>
    <col min="3" max="3" width="15.85546875" style="17" bestFit="1" customWidth="1"/>
    <col min="4" max="4" width="17.140625" style="17" customWidth="1"/>
    <col min="5" max="5" width="17.140625" style="2" customWidth="1"/>
    <col min="6" max="6" width="17.140625" style="4" customWidth="1"/>
    <col min="7" max="11" width="9.140625" style="2"/>
    <col min="12" max="12" width="11" style="2" bestFit="1" customWidth="1"/>
    <col min="13" max="16384" width="9.140625" style="2"/>
  </cols>
  <sheetData>
    <row r="1" spans="1:7" ht="15.75" x14ac:dyDescent="0.25">
      <c r="A1" s="19"/>
      <c r="B1" s="36" t="s">
        <v>26</v>
      </c>
      <c r="C1" s="3"/>
      <c r="D1" s="3"/>
      <c r="E1" s="34"/>
      <c r="F1" s="35" t="s">
        <v>24</v>
      </c>
      <c r="G1" s="4"/>
    </row>
    <row r="2" spans="1:7" ht="15.75" x14ac:dyDescent="0.25">
      <c r="B2" s="18" t="s">
        <v>25</v>
      </c>
      <c r="C2" s="3"/>
      <c r="D2" s="3"/>
      <c r="E2" s="4"/>
      <c r="G2" s="4"/>
    </row>
    <row r="3" spans="1:7" s="5" customFormat="1" ht="15.75" x14ac:dyDescent="0.25">
      <c r="C3" s="6"/>
      <c r="D3" s="7"/>
      <c r="E3" s="8"/>
      <c r="F3" s="9"/>
      <c r="G3" s="8"/>
    </row>
    <row r="4" spans="1:7" s="5" customFormat="1" ht="20.25" customHeight="1" x14ac:dyDescent="0.25">
      <c r="A4" s="47" t="s">
        <v>11</v>
      </c>
      <c r="B4" s="47"/>
      <c r="C4" s="47"/>
      <c r="D4" s="23"/>
      <c r="E4" s="23"/>
      <c r="F4" s="23"/>
      <c r="G4" s="8"/>
    </row>
    <row r="5" spans="1:7" s="5" customFormat="1" ht="23.25" customHeight="1" x14ac:dyDescent="0.25">
      <c r="A5" s="10" t="s">
        <v>12</v>
      </c>
      <c r="B5" s="11"/>
      <c r="C5" s="6"/>
      <c r="D5" s="6"/>
      <c r="E5" s="12"/>
      <c r="F5" s="9"/>
      <c r="G5" s="12"/>
    </row>
    <row r="6" spans="1:7" s="5" customFormat="1" ht="15.75" x14ac:dyDescent="0.25">
      <c r="A6" s="10"/>
      <c r="B6" s="11"/>
      <c r="C6" s="6"/>
      <c r="D6" s="6"/>
      <c r="E6" s="12"/>
      <c r="F6" s="9"/>
      <c r="G6" s="12"/>
    </row>
    <row r="7" spans="1:7" ht="16.5" thickBot="1" x14ac:dyDescent="0.25">
      <c r="A7" s="37"/>
      <c r="B7" s="37"/>
      <c r="C7" s="37"/>
      <c r="D7" s="37"/>
      <c r="E7" s="37"/>
      <c r="F7" s="37"/>
    </row>
    <row r="8" spans="1:7" s="1" customFormat="1" ht="45.75" thickBot="1" x14ac:dyDescent="0.25">
      <c r="A8" s="48" t="s">
        <v>3</v>
      </c>
      <c r="B8" s="49" t="s">
        <v>5</v>
      </c>
      <c r="C8" s="50" t="s">
        <v>0</v>
      </c>
      <c r="D8" s="51" t="s">
        <v>4</v>
      </c>
      <c r="E8" s="20" t="s">
        <v>1</v>
      </c>
      <c r="F8" s="21" t="s">
        <v>2</v>
      </c>
    </row>
    <row r="9" spans="1:7" s="1" customFormat="1" ht="15.75" x14ac:dyDescent="0.2">
      <c r="A9" s="52">
        <v>1</v>
      </c>
      <c r="B9" s="53" t="s">
        <v>13</v>
      </c>
      <c r="C9" s="54" t="s">
        <v>9</v>
      </c>
      <c r="D9" s="54">
        <v>12</v>
      </c>
      <c r="E9" s="25">
        <v>0</v>
      </c>
      <c r="F9" s="24">
        <f>D9*E9</f>
        <v>0</v>
      </c>
    </row>
    <row r="10" spans="1:7" s="1" customFormat="1" ht="15.75" x14ac:dyDescent="0.2">
      <c r="A10" s="55">
        <v>2</v>
      </c>
      <c r="B10" s="56" t="s">
        <v>17</v>
      </c>
      <c r="C10" s="57" t="s">
        <v>10</v>
      </c>
      <c r="D10" s="57">
        <v>504</v>
      </c>
      <c r="E10" s="26">
        <v>0</v>
      </c>
      <c r="F10" s="13">
        <f t="shared" ref="F10:F17" si="0">D10*E10</f>
        <v>0</v>
      </c>
    </row>
    <row r="11" spans="1:7" s="1" customFormat="1" ht="15.75" x14ac:dyDescent="0.2">
      <c r="A11" s="55">
        <v>3</v>
      </c>
      <c r="B11" s="56" t="s">
        <v>19</v>
      </c>
      <c r="C11" s="57" t="s">
        <v>10</v>
      </c>
      <c r="D11" s="57">
        <v>48</v>
      </c>
      <c r="E11" s="26">
        <v>0</v>
      </c>
      <c r="F11" s="13">
        <f t="shared" si="0"/>
        <v>0</v>
      </c>
    </row>
    <row r="12" spans="1:7" s="22" customFormat="1" ht="15.75" x14ac:dyDescent="0.2">
      <c r="A12" s="55">
        <v>4</v>
      </c>
      <c r="B12" s="56" t="s">
        <v>18</v>
      </c>
      <c r="C12" s="57" t="s">
        <v>10</v>
      </c>
      <c r="D12" s="57">
        <v>1920</v>
      </c>
      <c r="E12" s="26">
        <v>0</v>
      </c>
      <c r="F12" s="13">
        <f t="shared" si="0"/>
        <v>0</v>
      </c>
    </row>
    <row r="13" spans="1:7" s="22" customFormat="1" ht="15.75" x14ac:dyDescent="0.2">
      <c r="A13" s="55">
        <v>5</v>
      </c>
      <c r="B13" s="56" t="s">
        <v>14</v>
      </c>
      <c r="C13" s="57" t="s">
        <v>9</v>
      </c>
      <c r="D13" s="57">
        <v>12</v>
      </c>
      <c r="E13" s="26">
        <v>0</v>
      </c>
      <c r="F13" s="13">
        <f t="shared" si="0"/>
        <v>0</v>
      </c>
    </row>
    <row r="14" spans="1:7" s="22" customFormat="1" ht="15.75" x14ac:dyDescent="0.2">
      <c r="A14" s="55">
        <v>6</v>
      </c>
      <c r="B14" s="56" t="s">
        <v>15</v>
      </c>
      <c r="C14" s="57" t="s">
        <v>9</v>
      </c>
      <c r="D14" s="57">
        <v>12</v>
      </c>
      <c r="E14" s="26">
        <v>0</v>
      </c>
      <c r="F14" s="13">
        <f t="shared" si="0"/>
        <v>0</v>
      </c>
    </row>
    <row r="15" spans="1:7" s="22" customFormat="1" ht="15.75" x14ac:dyDescent="0.2">
      <c r="A15" s="55">
        <v>7</v>
      </c>
      <c r="B15" s="56" t="s">
        <v>20</v>
      </c>
      <c r="C15" s="57" t="s">
        <v>10</v>
      </c>
      <c r="D15" s="57">
        <v>81</v>
      </c>
      <c r="E15" s="26">
        <v>0</v>
      </c>
      <c r="F15" s="13">
        <f t="shared" si="0"/>
        <v>0</v>
      </c>
    </row>
    <row r="16" spans="1:7" s="22" customFormat="1" ht="15.75" x14ac:dyDescent="0.2">
      <c r="A16" s="55">
        <v>8</v>
      </c>
      <c r="B16" s="56" t="s">
        <v>21</v>
      </c>
      <c r="C16" s="57" t="s">
        <v>10</v>
      </c>
      <c r="D16" s="57">
        <v>48</v>
      </c>
      <c r="E16" s="26">
        <v>0</v>
      </c>
      <c r="F16" s="13">
        <f t="shared" si="0"/>
        <v>0</v>
      </c>
    </row>
    <row r="17" spans="1:6" ht="16.5" thickBot="1" x14ac:dyDescent="0.25">
      <c r="A17" s="58">
        <v>9</v>
      </c>
      <c r="B17" s="59" t="s">
        <v>22</v>
      </c>
      <c r="C17" s="60" t="s">
        <v>10</v>
      </c>
      <c r="D17" s="60">
        <v>215</v>
      </c>
      <c r="E17" s="27">
        <v>0</v>
      </c>
      <c r="F17" s="28">
        <f t="shared" si="0"/>
        <v>0</v>
      </c>
    </row>
    <row r="18" spans="1:6" ht="18.75" customHeight="1" x14ac:dyDescent="0.25">
      <c r="A18" s="41" t="s">
        <v>8</v>
      </c>
      <c r="B18" s="42"/>
      <c r="C18" s="42"/>
      <c r="D18" s="42"/>
      <c r="E18" s="43"/>
      <c r="F18" s="29" cm="1">
        <f t="array" aca="1" ref="F18" ca="1">F9:F18</f>
        <v>0</v>
      </c>
    </row>
    <row r="19" spans="1:6" ht="17.100000000000001" customHeight="1" x14ac:dyDescent="0.2">
      <c r="A19" s="38" t="s">
        <v>6</v>
      </c>
      <c r="B19" s="39"/>
      <c r="C19" s="39"/>
      <c r="D19" s="39"/>
      <c r="E19" s="40"/>
      <c r="F19" s="30">
        <f ca="1">F18*25%</f>
        <v>0</v>
      </c>
    </row>
    <row r="20" spans="1:6" ht="17.100000000000001" customHeight="1" thickBot="1" x14ac:dyDescent="0.25">
      <c r="A20" s="44" t="s">
        <v>7</v>
      </c>
      <c r="B20" s="45"/>
      <c r="C20" s="45"/>
      <c r="D20" s="45"/>
      <c r="E20" s="46"/>
      <c r="F20" s="31">
        <f ca="1">SUM(F18:F19)</f>
        <v>0</v>
      </c>
    </row>
    <row r="21" spans="1:6" ht="15" customHeight="1" x14ac:dyDescent="0.2">
      <c r="A21" s="14"/>
      <c r="B21" s="14"/>
      <c r="C21" s="14"/>
      <c r="D21" s="14"/>
      <c r="E21" s="14"/>
      <c r="F21" s="15"/>
    </row>
    <row r="22" spans="1:6" ht="15" customHeight="1" x14ac:dyDescent="0.2">
      <c r="A22" s="14"/>
      <c r="B22" s="32" t="s">
        <v>16</v>
      </c>
      <c r="C22" s="16"/>
      <c r="D22" s="16"/>
      <c r="E22" s="14"/>
      <c r="F22" s="15"/>
    </row>
    <row r="23" spans="1:6" ht="15" customHeight="1" x14ac:dyDescent="0.2">
      <c r="B23" s="33" t="s">
        <v>23</v>
      </c>
    </row>
    <row r="24" spans="1:6" ht="15" customHeight="1" x14ac:dyDescent="0.2"/>
    <row r="25" spans="1:6" ht="15" customHeight="1" x14ac:dyDescent="0.2"/>
    <row r="26" spans="1:6" ht="15" customHeight="1" x14ac:dyDescent="0.2"/>
    <row r="27" spans="1:6" ht="15" customHeight="1" x14ac:dyDescent="0.2"/>
    <row r="28" spans="1:6" ht="15" customHeight="1" x14ac:dyDescent="0.2"/>
    <row r="29" spans="1:6" ht="15" customHeight="1" x14ac:dyDescent="0.2"/>
    <row r="30" spans="1:6" ht="15" customHeight="1" x14ac:dyDescent="0.2"/>
    <row r="31" spans="1:6" ht="15" customHeight="1" x14ac:dyDescent="0.2"/>
    <row r="32" spans="1:6" ht="15" customHeight="1" x14ac:dyDescent="0.2"/>
    <row r="33" ht="15" customHeight="1" x14ac:dyDescent="0.2"/>
  </sheetData>
  <sheetProtection algorithmName="SHA-512" hashValue="FN2H6K1lDilBdQupA/l8mX4BNYBNX+9RkQKwUzhD1NiCiAApyg6H6OoredoGeLY1Y+L0iOMg+0PjGMPystAkHg==" saltValue="9bh9MjhuQB+VwL2E6iimwQ==" spinCount="100000" sheet="1" objects="1" scenarios="1"/>
  <protectedRanges>
    <protectedRange sqref="E9:F17 F18:F20" name="Raspon1"/>
  </protectedRanges>
  <mergeCells count="5">
    <mergeCell ref="A7:F7"/>
    <mergeCell ref="A19:E19"/>
    <mergeCell ref="A18:E18"/>
    <mergeCell ref="A20:E20"/>
    <mergeCell ref="A4:C4"/>
  </mergeCells>
  <pageMargins left="0.9055118110236221" right="0.9055118110236221" top="0.74803149606299213" bottom="0.74803149606299213" header="0.31496062992125984" footer="0.31496062992125984"/>
  <pageSetup paperSize="9" scale="86" orientation="landscape" verticalDpi="300" r:id="rId1"/>
  <headerFooter>
    <oddFooter>&amp;CStranica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78DF4AA9-B900-43AD-8881-1F6AE14B99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Troskovnik</vt:lpstr>
      <vt:lpstr>List2</vt:lpstr>
      <vt:lpstr>List3</vt:lpstr>
      <vt:lpstr>Troskovnik!Podrucje_ispisa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Muškardin</dc:creator>
  <cp:lastModifiedBy>Antonija Bračun</cp:lastModifiedBy>
  <cp:lastPrinted>2021-05-15T13:32:05Z</cp:lastPrinted>
  <dcterms:created xsi:type="dcterms:W3CDTF">2011-06-07T08:36:03Z</dcterms:created>
  <dcterms:modified xsi:type="dcterms:W3CDTF">2021-05-27T08:29:48Z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5d96b557-0bfc-40b3-b3ee-77657ba1eeb3</vt:lpwstr>
  </property>
  <property fmtid="{D5CDD505-2E9C-101B-9397-08002B2CF9AE}" pid="3" name="bjSaver">
    <vt:lpwstr>zocuf6C/4WiA/P3vZ5RA2skPIp5WcH2X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